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Cronograma Projetos" sheetId="1" r:id="rId1"/>
    <sheet name="Planilha de Preços" sheetId="2" r:id="rId2"/>
  </sheets>
  <definedNames>
    <definedName name="_xlnm.Print_Area" localSheetId="0">'Cronograma Projetos'!$B$2:$I$35</definedName>
    <definedName name="_xlnm.Print_Area" localSheetId="1">'Planilha de Preços'!$B$2:$C$19</definedName>
  </definedNames>
  <calcPr calcId="125725"/>
</workbook>
</file>

<file path=xl/sharedStrings.xml><?xml version="1.0" encoding="utf-8"?>
<sst xmlns="http://schemas.openxmlformats.org/spreadsheetml/2006/main" count="31" uniqueCount="30">
  <si>
    <t>VALOR TOTAL (R$)</t>
  </si>
  <si>
    <t>DESEMBOLSO PERÍODO (R$)</t>
  </si>
  <si>
    <t>DESEMBOLSO ACUMULADO (R$)</t>
  </si>
  <si>
    <t>DESEMBOLSO ACUMULADO (% do Valor Global)</t>
  </si>
  <si>
    <t>1.2</t>
  </si>
  <si>
    <t>1.3</t>
  </si>
  <si>
    <t>1.1</t>
  </si>
  <si>
    <t>Estudo Preliminar</t>
  </si>
  <si>
    <t xml:space="preserve">CRONOGRAMA FÍSICO - FINANCEIRO </t>
  </si>
  <si>
    <t>Item</t>
  </si>
  <si>
    <t>Serviços</t>
  </si>
  <si>
    <t>Preço Total (R$)</t>
  </si>
  <si>
    <t>DURAÇÃO DO PROJETO</t>
  </si>
  <si>
    <t>MESES</t>
  </si>
  <si>
    <t>Ante-Projeto</t>
  </si>
  <si>
    <t>Projeto Básico Legal</t>
  </si>
  <si>
    <t>1.4</t>
  </si>
  <si>
    <t>Projeto Executivo e Detalhamento de Interiores</t>
  </si>
  <si>
    <t>1.5</t>
  </si>
  <si>
    <t>Projetos Complementares e Compatibilização</t>
  </si>
  <si>
    <t>1.6</t>
  </si>
  <si>
    <t>Planilha Orçamentária e Cronograma Físico Financeiro</t>
  </si>
  <si>
    <t>PLANILHA DE PREÇOS</t>
  </si>
  <si>
    <t>Empresas</t>
  </si>
  <si>
    <t>Valor Acumulado</t>
  </si>
  <si>
    <t>Empresa 1</t>
  </si>
  <si>
    <t>Empresa 2</t>
  </si>
  <si>
    <t>Empresa 3</t>
  </si>
  <si>
    <t>Valor Médio</t>
  </si>
  <si>
    <t>OBJETO: Contratação de empresa para execução de serviços técnicos na área de engenharia e arquitetura, para desenvolvimento de projeto arquitetônico completo com aprovações em órgãos competentes (Vigilância Sanitária, Prefeitura, Bombeiros, Concessionárias de água, esgoto e energia elétrica, etc.), PPCI/PrPCI, sondagem do solo e levantamentos topográficos, projeto de fundações, projeto estrutural, projeto hidrossanitário, instalações elétricas, sistema de Proteção contra Descargas Atmosféricas (SPDA), aterramento, sistema de geração de energia com painéis fotovoltaicos, instalações de telecomunicações/CFTV, climatização, instalações ordinárias e especiais, impermeabilização de superfícies e projeto executivo para a construção de um prédio multiuso, localizado na rua Alegrete, composto por até 400 vagas de estacionamento, área administrativa hospitalar, ambulatórios, comércio e passarela sobre a rua Alegrete conectando ao hospital. Os projetos deverão ter todos os detalhes, memoriais descritivos, orçamentos, cronograma físico-financeiro e informações necessárias e suficientes para a posterior licitação e execução da obra.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</si>
</sst>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14">
    <xf numFmtId="0" fontId="0" fillId="0" borderId="0" xfId="0"/>
    <xf numFmtId="0" fontId="0" fillId="2" borderId="0" xfId="0" applyFill="1"/>
    <xf numFmtId="0" fontId="3" fillId="0" borderId="1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3" fillId="2" borderId="2" xfId="22" applyFont="1" applyFill="1" applyBorder="1" applyAlignment="1">
      <alignment horizontal="center" vertical="center" wrapText="1"/>
      <protection/>
    </xf>
    <xf numFmtId="0" fontId="3" fillId="2" borderId="3" xfId="22" applyFont="1" applyFill="1" applyBorder="1" applyAlignment="1">
      <alignment horizontal="center" vertical="center"/>
      <protection/>
    </xf>
    <xf numFmtId="0" fontId="3" fillId="2" borderId="4" xfId="22" applyFont="1" applyFill="1" applyBorder="1" applyAlignment="1">
      <alignment horizontal="center" vertical="center"/>
      <protection/>
    </xf>
    <xf numFmtId="0" fontId="3" fillId="2" borderId="5" xfId="22" applyFont="1" applyFill="1" applyBorder="1" applyAlignment="1">
      <alignment horizontal="center" vertical="center"/>
      <protection/>
    </xf>
    <xf numFmtId="0" fontId="4" fillId="2" borderId="6" xfId="22" applyFont="1" applyFill="1" applyBorder="1" applyAlignment="1">
      <alignment horizontal="center" vertical="center"/>
      <protection/>
    </xf>
    <xf numFmtId="9" fontId="4" fillId="0" borderId="7" xfId="21" applyFont="1" applyFill="1" applyBorder="1" applyAlignment="1">
      <alignment/>
    </xf>
    <xf numFmtId="9" fontId="4" fillId="0" borderId="8" xfId="21" applyFont="1" applyFill="1" applyBorder="1" applyAlignment="1">
      <alignment/>
    </xf>
    <xf numFmtId="9" fontId="4" fillId="0" borderId="9" xfId="21" applyFont="1" applyFill="1" applyBorder="1" applyAlignment="1">
      <alignment/>
    </xf>
    <xf numFmtId="164" fontId="4" fillId="2" borderId="10" xfId="22" applyNumberFormat="1" applyFont="1" applyFill="1" applyBorder="1" applyAlignment="1">
      <alignment horizontal="center" vertical="center"/>
      <protection/>
    </xf>
    <xf numFmtId="10" fontId="4" fillId="3" borderId="11" xfId="21" applyNumberFormat="1" applyFont="1" applyFill="1" applyBorder="1" applyAlignment="1">
      <alignment vertical="center"/>
    </xf>
    <xf numFmtId="0" fontId="4" fillId="0" borderId="11" xfId="22" applyFont="1" applyFill="1" applyBorder="1" applyAlignment="1">
      <alignment vertical="center"/>
      <protection/>
    </xf>
    <xf numFmtId="0" fontId="4" fillId="0" borderId="12" xfId="22" applyFont="1" applyFill="1" applyBorder="1" applyAlignment="1">
      <alignment vertical="center"/>
      <protection/>
    </xf>
    <xf numFmtId="4" fontId="4" fillId="2" borderId="13" xfId="22" applyNumberFormat="1" applyFont="1" applyFill="1" applyBorder="1" applyAlignment="1">
      <alignment horizontal="center" vertical="center"/>
      <protection/>
    </xf>
    <xf numFmtId="164" fontId="4" fillId="0" borderId="14" xfId="20" applyNumberFormat="1" applyFont="1" applyFill="1" applyBorder="1" applyAlignment="1">
      <alignment vertical="top"/>
    </xf>
    <xf numFmtId="164" fontId="4" fillId="0" borderId="15" xfId="20" applyNumberFormat="1" applyFont="1" applyFill="1" applyBorder="1" applyAlignment="1">
      <alignment vertical="top"/>
    </xf>
    <xf numFmtId="10" fontId="4" fillId="0" borderId="11" xfId="21" applyNumberFormat="1" applyFont="1" applyFill="1" applyBorder="1" applyAlignment="1">
      <alignment vertical="center"/>
    </xf>
    <xf numFmtId="10" fontId="4" fillId="0" borderId="15" xfId="21" applyNumberFormat="1" applyFont="1" applyFill="1" applyBorder="1" applyAlignment="1">
      <alignment vertical="top"/>
    </xf>
    <xf numFmtId="10" fontId="4" fillId="0" borderId="8" xfId="21" applyNumberFormat="1" applyFont="1" applyFill="1" applyBorder="1" applyAlignment="1">
      <alignment/>
    </xf>
    <xf numFmtId="0" fontId="4" fillId="2" borderId="16" xfId="22" applyFont="1" applyFill="1" applyBorder="1" applyAlignment="1">
      <alignment horizontal="center" vertical="center"/>
      <protection/>
    </xf>
    <xf numFmtId="9" fontId="4" fillId="0" borderId="17" xfId="21" applyFont="1" applyFill="1" applyBorder="1" applyAlignment="1">
      <alignment/>
    </xf>
    <xf numFmtId="10" fontId="4" fillId="0" borderId="12" xfId="21" applyNumberFormat="1" applyFont="1" applyFill="1" applyBorder="1" applyAlignment="1">
      <alignment vertical="center"/>
    </xf>
    <xf numFmtId="10" fontId="4" fillId="0" borderId="9" xfId="21" applyNumberFormat="1" applyFont="1" applyFill="1" applyBorder="1" applyAlignment="1">
      <alignment/>
    </xf>
    <xf numFmtId="10" fontId="4" fillId="3" borderId="12" xfId="21" applyNumberFormat="1" applyFont="1" applyFill="1" applyBorder="1" applyAlignment="1">
      <alignment vertical="center"/>
    </xf>
    <xf numFmtId="4" fontId="3" fillId="2" borderId="18" xfId="22" applyNumberFormat="1" applyFont="1" applyFill="1" applyBorder="1" applyAlignment="1">
      <alignment horizontal="center" vertical="center"/>
      <protection/>
    </xf>
    <xf numFmtId="164" fontId="4" fillId="2" borderId="19" xfId="22" applyNumberFormat="1" applyFont="1" applyFill="1" applyBorder="1" applyAlignment="1">
      <alignment vertical="center"/>
      <protection/>
    </xf>
    <xf numFmtId="164" fontId="4" fillId="2" borderId="20" xfId="22" applyNumberFormat="1" applyFont="1" applyFill="1" applyBorder="1" applyAlignment="1">
      <alignment vertical="center"/>
      <protection/>
    </xf>
    <xf numFmtId="164" fontId="4" fillId="2" borderId="21" xfId="22" applyNumberFormat="1" applyFont="1" applyFill="1" applyBorder="1" applyAlignment="1">
      <alignment vertical="center"/>
      <protection/>
    </xf>
    <xf numFmtId="164" fontId="4" fillId="2" borderId="11" xfId="22" applyNumberFormat="1" applyFont="1" applyFill="1" applyBorder="1" applyAlignment="1">
      <alignment horizontal="center" vertical="center"/>
      <protection/>
    </xf>
    <xf numFmtId="164" fontId="4" fillId="2" borderId="12" xfId="22" applyNumberFormat="1" applyFont="1" applyFill="1" applyBorder="1" applyAlignment="1">
      <alignment horizontal="center" vertical="center"/>
      <protection/>
    </xf>
    <xf numFmtId="10" fontId="4" fillId="2" borderId="2" xfId="21" applyNumberFormat="1" applyFont="1" applyFill="1" applyBorder="1" applyAlignment="1">
      <alignment horizontal="center" vertical="center"/>
    </xf>
    <xf numFmtId="10" fontId="4" fillId="2" borderId="22" xfId="21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4" fillId="2" borderId="0" xfId="22" applyNumberFormat="1" applyFont="1" applyFill="1" applyBorder="1" applyAlignment="1">
      <alignment horizontal="center" vertical="center"/>
      <protection/>
    </xf>
    <xf numFmtId="164" fontId="4" fillId="0" borderId="23" xfId="20" applyNumberFormat="1" applyFont="1" applyFill="1" applyBorder="1" applyAlignment="1">
      <alignment vertical="top"/>
    </xf>
    <xf numFmtId="10" fontId="4" fillId="0" borderId="23" xfId="21" applyNumberFormat="1" applyFont="1" applyFill="1" applyBorder="1" applyAlignment="1">
      <alignment vertical="top"/>
    </xf>
    <xf numFmtId="4" fontId="4" fillId="2" borderId="24" xfId="22" applyNumberFormat="1" applyFont="1" applyFill="1" applyBorder="1" applyAlignment="1">
      <alignment horizontal="center" vertical="center"/>
      <protection/>
    </xf>
    <xf numFmtId="164" fontId="4" fillId="2" borderId="25" xfId="20" applyNumberFormat="1" applyFont="1" applyFill="1" applyBorder="1" applyAlignment="1">
      <alignment vertical="top"/>
    </xf>
    <xf numFmtId="164" fontId="4" fillId="2" borderId="26" xfId="20" applyNumberFormat="1" applyFont="1" applyFill="1" applyBorder="1" applyAlignment="1">
      <alignment vertical="top"/>
    </xf>
    <xf numFmtId="164" fontId="4" fillId="2" borderId="27" xfId="20" applyNumberFormat="1" applyFont="1" applyFill="1" applyBorder="1" applyAlignment="1">
      <alignment vertical="top"/>
    </xf>
    <xf numFmtId="0" fontId="4" fillId="2" borderId="28" xfId="22" applyFont="1" applyFill="1" applyBorder="1" applyAlignment="1">
      <alignment horizontal="center" vertical="center"/>
      <protection/>
    </xf>
    <xf numFmtId="9" fontId="4" fillId="0" borderId="29" xfId="21" applyFont="1" applyFill="1" applyBorder="1" applyAlignment="1">
      <alignment/>
    </xf>
    <xf numFmtId="9" fontId="4" fillId="0" borderId="30" xfId="21" applyFont="1" applyFill="1" applyBorder="1" applyAlignment="1">
      <alignment/>
    </xf>
    <xf numFmtId="9" fontId="4" fillId="0" borderId="31" xfId="21" applyFont="1" applyFill="1" applyBorder="1" applyAlignment="1">
      <alignment/>
    </xf>
    <xf numFmtId="164" fontId="3" fillId="2" borderId="18" xfId="22" applyNumberFormat="1" applyFont="1" applyFill="1" applyBorder="1" applyAlignment="1">
      <alignment horizontal="center" vertical="center"/>
      <protection/>
    </xf>
    <xf numFmtId="0" fontId="3" fillId="2" borderId="22" xfId="22" applyFont="1" applyFill="1" applyBorder="1" applyAlignment="1">
      <alignment horizontal="center" vertical="center" wrapText="1"/>
      <protection/>
    </xf>
    <xf numFmtId="0" fontId="4" fillId="2" borderId="32" xfId="22" applyFont="1" applyFill="1" applyBorder="1" applyAlignment="1">
      <alignment horizontal="center" vertical="center"/>
      <protection/>
    </xf>
    <xf numFmtId="164" fontId="4" fillId="2" borderId="32" xfId="22" applyNumberFormat="1" applyFont="1" applyFill="1" applyBorder="1" applyAlignment="1">
      <alignment horizontal="center" vertical="center"/>
      <protection/>
    </xf>
    <xf numFmtId="164" fontId="4" fillId="2" borderId="33" xfId="22" applyNumberFormat="1" applyFont="1" applyFill="1" applyBorder="1" applyAlignment="1">
      <alignment horizontal="center" vertical="center"/>
      <protection/>
    </xf>
    <xf numFmtId="164" fontId="3" fillId="2" borderId="34" xfId="22" applyNumberFormat="1" applyFont="1" applyFill="1" applyBorder="1" applyAlignment="1">
      <alignment horizontal="center" vertical="center"/>
      <protection/>
    </xf>
    <xf numFmtId="0" fontId="4" fillId="0" borderId="35" xfId="22" applyFont="1" applyFill="1" applyBorder="1" applyAlignment="1">
      <alignment horizontal="left" vertical="center"/>
      <protection/>
    </xf>
    <xf numFmtId="0" fontId="1" fillId="2" borderId="36" xfId="22" applyFill="1" applyBorder="1" applyAlignment="1">
      <alignment vertical="center"/>
      <protection/>
    </xf>
    <xf numFmtId="0" fontId="1" fillId="2" borderId="20" xfId="22" applyFill="1" applyBorder="1" applyAlignment="1">
      <alignment vertical="center"/>
      <protection/>
    </xf>
    <xf numFmtId="0" fontId="1" fillId="2" borderId="21" xfId="22" applyFill="1" applyBorder="1" applyAlignment="1">
      <alignment vertical="center"/>
      <protection/>
    </xf>
    <xf numFmtId="0" fontId="1" fillId="2" borderId="37" xfId="22" applyFill="1" applyBorder="1" applyAlignment="1">
      <alignment vertical="center"/>
      <protection/>
    </xf>
    <xf numFmtId="0" fontId="1" fillId="2" borderId="0" xfId="22" applyFill="1" applyBorder="1" applyAlignment="1">
      <alignment vertical="center"/>
      <protection/>
    </xf>
    <xf numFmtId="0" fontId="1" fillId="2" borderId="38" xfId="22" applyFill="1" applyBorder="1" applyAlignment="1">
      <alignment vertical="center"/>
      <protection/>
    </xf>
    <xf numFmtId="0" fontId="3" fillId="0" borderId="37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8" xfId="22" applyFont="1" applyFill="1" applyBorder="1" applyAlignment="1">
      <alignment horizontal="center" vertical="center"/>
      <protection/>
    </xf>
    <xf numFmtId="0" fontId="3" fillId="0" borderId="39" xfId="22" applyFont="1" applyFill="1" applyBorder="1" applyAlignment="1">
      <alignment horizontal="center" vertical="center"/>
      <protection/>
    </xf>
    <xf numFmtId="0" fontId="3" fillId="0" borderId="18" xfId="22" applyFont="1" applyFill="1" applyBorder="1" applyAlignment="1">
      <alignment horizontal="center" vertical="center"/>
      <protection/>
    </xf>
    <xf numFmtId="0" fontId="3" fillId="0" borderId="40" xfId="22" applyFont="1" applyFill="1" applyBorder="1" applyAlignment="1">
      <alignment horizontal="center" vertical="center"/>
      <protection/>
    </xf>
    <xf numFmtId="0" fontId="3" fillId="0" borderId="41" xfId="22" applyFont="1" applyFill="1" applyBorder="1" applyAlignment="1">
      <alignment horizontal="center" vertical="center"/>
      <protection/>
    </xf>
    <xf numFmtId="0" fontId="3" fillId="0" borderId="42" xfId="22" applyFont="1" applyFill="1" applyBorder="1" applyAlignment="1">
      <alignment horizontal="center" vertical="center"/>
      <protection/>
    </xf>
    <xf numFmtId="0" fontId="3" fillId="0" borderId="43" xfId="22" applyFont="1" applyFill="1" applyBorder="1" applyAlignment="1">
      <alignment horizontal="center" vertical="center"/>
      <protection/>
    </xf>
    <xf numFmtId="0" fontId="3" fillId="0" borderId="26" xfId="22" applyFont="1" applyFill="1" applyBorder="1" applyAlignment="1">
      <alignment horizontal="center" vertical="center"/>
      <protection/>
    </xf>
    <xf numFmtId="0" fontId="3" fillId="0" borderId="44" xfId="22" applyFont="1" applyFill="1" applyBorder="1" applyAlignment="1">
      <alignment horizontal="center" vertical="center"/>
      <protection/>
    </xf>
    <xf numFmtId="0" fontId="4" fillId="0" borderId="45" xfId="22" applyFont="1" applyFill="1" applyBorder="1" applyAlignment="1">
      <alignment horizontal="center" vertical="center"/>
      <protection/>
    </xf>
    <xf numFmtId="0" fontId="4" fillId="0" borderId="46" xfId="22" applyFont="1" applyFill="1" applyBorder="1" applyAlignment="1">
      <alignment horizontal="center" vertical="center"/>
      <protection/>
    </xf>
    <xf numFmtId="0" fontId="4" fillId="2" borderId="16" xfId="22" applyFont="1" applyFill="1" applyBorder="1" applyAlignment="1">
      <alignment horizontal="left" vertical="center" wrapText="1"/>
      <protection/>
    </xf>
    <xf numFmtId="0" fontId="4" fillId="2" borderId="6" xfId="22" applyFont="1" applyFill="1" applyBorder="1" applyAlignment="1">
      <alignment horizontal="left" vertical="center" wrapText="1"/>
      <protection/>
    </xf>
    <xf numFmtId="0" fontId="4" fillId="2" borderId="13" xfId="22" applyFont="1" applyFill="1" applyBorder="1" applyAlignment="1">
      <alignment horizontal="left" vertical="center" wrapText="1"/>
      <protection/>
    </xf>
    <xf numFmtId="0" fontId="4" fillId="0" borderId="3" xfId="22" applyFont="1" applyFill="1" applyBorder="1" applyAlignment="1">
      <alignment horizontal="center" vertical="center"/>
      <protection/>
    </xf>
    <xf numFmtId="0" fontId="4" fillId="2" borderId="24" xfId="22" applyFont="1" applyFill="1" applyBorder="1" applyAlignment="1">
      <alignment horizontal="left" vertical="center" wrapText="1"/>
      <protection/>
    </xf>
    <xf numFmtId="0" fontId="4" fillId="0" borderId="47" xfId="22" applyFont="1" applyFill="1" applyBorder="1" applyAlignment="1">
      <alignment horizontal="center" vertical="center"/>
      <protection/>
    </xf>
    <xf numFmtId="0" fontId="4" fillId="2" borderId="28" xfId="22" applyFont="1" applyFill="1" applyBorder="1" applyAlignment="1">
      <alignment horizontal="left" vertical="center" wrapText="1"/>
      <protection/>
    </xf>
    <xf numFmtId="0" fontId="2" fillId="2" borderId="37" xfId="22" applyFont="1" applyFill="1" applyBorder="1" applyAlignment="1">
      <alignment horizontal="center" vertical="center"/>
      <protection/>
    </xf>
    <xf numFmtId="0" fontId="2" fillId="2" borderId="0" xfId="22" applyFont="1" applyFill="1" applyBorder="1" applyAlignment="1">
      <alignment horizontal="center" vertical="center"/>
      <protection/>
    </xf>
    <xf numFmtId="0" fontId="2" fillId="2" borderId="38" xfId="22" applyFont="1" applyFill="1" applyBorder="1" applyAlignment="1">
      <alignment horizontal="center" vertical="center"/>
      <protection/>
    </xf>
    <xf numFmtId="0" fontId="3" fillId="4" borderId="48" xfId="22" applyFont="1" applyFill="1" applyBorder="1" applyAlignment="1">
      <alignment horizontal="justify" vertical="center" wrapText="1"/>
      <protection/>
    </xf>
    <xf numFmtId="0" fontId="3" fillId="4" borderId="49" xfId="22" applyFont="1" applyFill="1" applyBorder="1" applyAlignment="1">
      <alignment horizontal="justify" vertical="center" wrapText="1"/>
      <protection/>
    </xf>
    <xf numFmtId="0" fontId="3" fillId="4" borderId="50" xfId="22" applyFont="1" applyFill="1" applyBorder="1" applyAlignment="1">
      <alignment horizontal="justify" vertical="center" wrapText="1"/>
      <protection/>
    </xf>
    <xf numFmtId="0" fontId="3" fillId="0" borderId="47" xfId="22" applyFont="1" applyBorder="1" applyAlignment="1">
      <alignment horizontal="center" vertical="center"/>
      <protection/>
    </xf>
    <xf numFmtId="0" fontId="3" fillId="0" borderId="45" xfId="22" applyFont="1" applyBorder="1" applyAlignment="1">
      <alignment horizontal="center" vertical="center"/>
      <protection/>
    </xf>
    <xf numFmtId="0" fontId="3" fillId="0" borderId="46" xfId="22" applyFont="1" applyBorder="1" applyAlignment="1">
      <alignment horizontal="center" vertical="center"/>
      <protection/>
    </xf>
    <xf numFmtId="0" fontId="3" fillId="0" borderId="28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3" xfId="22" applyFont="1" applyBorder="1" applyAlignment="1">
      <alignment horizontal="center" vertical="center"/>
      <protection/>
    </xf>
    <xf numFmtId="0" fontId="3" fillId="2" borderId="28" xfId="22" applyFont="1" applyFill="1" applyBorder="1" applyAlignment="1">
      <alignment horizontal="center" vertical="center" wrapText="1"/>
      <protection/>
    </xf>
    <xf numFmtId="0" fontId="3" fillId="2" borderId="6" xfId="22" applyFont="1" applyFill="1" applyBorder="1" applyAlignment="1">
      <alignment horizontal="center" vertical="center" wrapText="1"/>
      <protection/>
    </xf>
    <xf numFmtId="0" fontId="3" fillId="2" borderId="13" xfId="22" applyFont="1" applyFill="1" applyBorder="1" applyAlignment="1">
      <alignment horizontal="center" vertical="center" wrapText="1"/>
      <protection/>
    </xf>
    <xf numFmtId="0" fontId="3" fillId="0" borderId="19" xfId="22" applyFont="1" applyFill="1" applyBorder="1" applyAlignment="1">
      <alignment horizontal="center" vertical="center"/>
      <protection/>
    </xf>
    <xf numFmtId="0" fontId="3" fillId="0" borderId="20" xfId="22" applyFont="1" applyFill="1" applyBorder="1" applyAlignment="1">
      <alignment horizontal="center" vertical="center"/>
      <protection/>
    </xf>
    <xf numFmtId="0" fontId="3" fillId="0" borderId="21" xfId="22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8" xfId="22" applyFont="1" applyFill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51" xfId="22" applyFont="1" applyFill="1" applyBorder="1" applyAlignment="1">
      <alignment horizontal="center" vertical="center"/>
      <protection/>
    </xf>
    <xf numFmtId="0" fontId="3" fillId="0" borderId="52" xfId="22" applyFont="1" applyFill="1" applyBorder="1" applyAlignment="1">
      <alignment horizontal="center" vertical="center"/>
      <protection/>
    </xf>
    <xf numFmtId="0" fontId="3" fillId="2" borderId="51" xfId="22" applyFont="1" applyFill="1" applyBorder="1" applyAlignment="1">
      <alignment horizontal="center" vertical="center"/>
      <protection/>
    </xf>
    <xf numFmtId="0" fontId="3" fillId="2" borderId="41" xfId="22" applyFont="1" applyFill="1" applyBorder="1" applyAlignment="1">
      <alignment horizontal="center" vertical="center"/>
      <protection/>
    </xf>
    <xf numFmtId="0" fontId="3" fillId="2" borderId="52" xfId="22" applyFont="1" applyFill="1" applyBorder="1" applyAlignment="1">
      <alignment horizontal="center" vertical="center"/>
      <protection/>
    </xf>
    <xf numFmtId="0" fontId="3" fillId="0" borderId="36" xfId="22" applyFont="1" applyFill="1" applyBorder="1" applyAlignment="1">
      <alignment horizontal="center" vertical="center"/>
      <protection/>
    </xf>
    <xf numFmtId="0" fontId="4" fillId="2" borderId="45" xfId="22" applyFont="1" applyFill="1" applyBorder="1" applyAlignment="1">
      <alignment horizontal="left" vertical="center" wrapText="1"/>
      <protection/>
    </xf>
    <xf numFmtId="0" fontId="4" fillId="2" borderId="46" xfId="22" applyFont="1" applyFill="1" applyBorder="1" applyAlignment="1">
      <alignment horizontal="left" vertical="center" wrapText="1"/>
      <protection/>
    </xf>
    <xf numFmtId="0" fontId="5" fillId="2" borderId="36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3" fillId="2" borderId="53" xfId="22" applyFont="1" applyFill="1" applyBorder="1" applyAlignment="1">
      <alignment horizontal="center" vertical="center" wrapText="1"/>
      <protection/>
    </xf>
    <xf numFmtId="0" fontId="3" fillId="2" borderId="32" xfId="22" applyFont="1" applyFill="1" applyBorder="1" applyAlignment="1">
      <alignment horizontal="center" vertical="center" wrapText="1"/>
      <protection/>
    </xf>
    <xf numFmtId="0" fontId="3" fillId="2" borderId="33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Normal 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142875</xdr:rowOff>
    </xdr:from>
    <xdr:to>
      <xdr:col>2</xdr:col>
      <xdr:colOff>3686175</xdr:colOff>
      <xdr:row>5</xdr:row>
      <xdr:rowOff>276225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rcRect l="-54" t="-144" r="-54" b="-144"/>
        <a:stretch>
          <a:fillRect/>
        </a:stretch>
      </xdr:blipFill>
      <xdr:spPr bwMode="auto">
        <a:xfrm>
          <a:off x="733425" y="342900"/>
          <a:ext cx="3810000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76200</xdr:rowOff>
    </xdr:from>
    <xdr:to>
      <xdr:col>1</xdr:col>
      <xdr:colOff>2362200</xdr:colOff>
      <xdr:row>1</xdr:row>
      <xdr:rowOff>923925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-54" t="-144" r="-54" b="-144"/>
        <a:stretch>
          <a:fillRect/>
        </a:stretch>
      </xdr:blipFill>
      <xdr:spPr bwMode="auto">
        <a:xfrm>
          <a:off x="695325" y="276225"/>
          <a:ext cx="2276475" cy="847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view="pageBreakPreview" zoomScale="60" workbookViewId="0" topLeftCell="A1">
      <selection activeCell="B7" sqref="B7:I7"/>
    </sheetView>
  </sheetViews>
  <sheetFormatPr defaultColWidth="9.140625" defaultRowHeight="15"/>
  <cols>
    <col min="1" max="1" width="2.7109375" style="1" customWidth="1"/>
    <col min="2" max="2" width="10.140625" style="1" customWidth="1"/>
    <col min="3" max="3" width="130.7109375" style="1" customWidth="1"/>
    <col min="4" max="4" width="31.28125" style="1" customWidth="1"/>
    <col min="5" max="5" width="21.00390625" style="1" bestFit="1" customWidth="1"/>
    <col min="6" max="7" width="22.421875" style="1" bestFit="1" customWidth="1"/>
    <col min="8" max="9" width="23.00390625" style="1" bestFit="1" customWidth="1"/>
    <col min="10" max="16384" width="9.140625" style="1" customWidth="1"/>
  </cols>
  <sheetData>
    <row r="1" ht="15.75" thickBot="1"/>
    <row r="2" spans="2:9" ht="15">
      <c r="B2" s="54"/>
      <c r="C2" s="55"/>
      <c r="D2" s="55"/>
      <c r="E2" s="55"/>
      <c r="F2" s="55"/>
      <c r="G2" s="55"/>
      <c r="H2" s="55"/>
      <c r="I2" s="56"/>
    </row>
    <row r="3" spans="2:9" ht="15">
      <c r="B3" s="57"/>
      <c r="C3" s="58"/>
      <c r="D3" s="58"/>
      <c r="E3" s="58"/>
      <c r="F3" s="58"/>
      <c r="G3" s="58"/>
      <c r="H3" s="58"/>
      <c r="I3" s="59"/>
    </row>
    <row r="4" spans="2:9" ht="35.25">
      <c r="B4" s="80"/>
      <c r="C4" s="81"/>
      <c r="D4" s="81"/>
      <c r="E4" s="81"/>
      <c r="F4" s="81"/>
      <c r="G4" s="81"/>
      <c r="H4" s="81"/>
      <c r="I4" s="82"/>
    </row>
    <row r="5" spans="2:9" ht="35.25">
      <c r="B5" s="80" t="s">
        <v>8</v>
      </c>
      <c r="C5" s="81"/>
      <c r="D5" s="81"/>
      <c r="E5" s="81"/>
      <c r="F5" s="81"/>
      <c r="G5" s="81"/>
      <c r="H5" s="81"/>
      <c r="I5" s="82"/>
    </row>
    <row r="6" spans="2:9" ht="36" thickBot="1">
      <c r="B6" s="80"/>
      <c r="C6" s="81"/>
      <c r="D6" s="81"/>
      <c r="E6" s="81"/>
      <c r="F6" s="81"/>
      <c r="G6" s="81"/>
      <c r="H6" s="81"/>
      <c r="I6" s="82"/>
    </row>
    <row r="7" spans="2:9" ht="149.25" customHeight="1" thickBot="1">
      <c r="B7" s="83" t="s">
        <v>29</v>
      </c>
      <c r="C7" s="84"/>
      <c r="D7" s="84"/>
      <c r="E7" s="84"/>
      <c r="F7" s="84"/>
      <c r="G7" s="84"/>
      <c r="H7" s="84"/>
      <c r="I7" s="85"/>
    </row>
    <row r="8" spans="2:9" ht="15" customHeight="1">
      <c r="B8" s="86" t="s">
        <v>9</v>
      </c>
      <c r="C8" s="89" t="s">
        <v>10</v>
      </c>
      <c r="D8" s="92" t="s">
        <v>11</v>
      </c>
      <c r="E8" s="95" t="s">
        <v>12</v>
      </c>
      <c r="F8" s="96"/>
      <c r="G8" s="96"/>
      <c r="H8" s="96"/>
      <c r="I8" s="97"/>
    </row>
    <row r="9" spans="2:9" ht="15" customHeight="1">
      <c r="B9" s="87"/>
      <c r="C9" s="90"/>
      <c r="D9" s="93"/>
      <c r="E9" s="98"/>
      <c r="F9" s="99"/>
      <c r="G9" s="99"/>
      <c r="H9" s="99"/>
      <c r="I9" s="100"/>
    </row>
    <row r="10" spans="2:9" ht="23.25">
      <c r="B10" s="87"/>
      <c r="C10" s="90"/>
      <c r="D10" s="93"/>
      <c r="E10" s="101" t="s">
        <v>13</v>
      </c>
      <c r="F10" s="66"/>
      <c r="G10" s="66"/>
      <c r="H10" s="66"/>
      <c r="I10" s="102"/>
    </row>
    <row r="11" spans="2:9" ht="23.25">
      <c r="B11" s="88"/>
      <c r="C11" s="91"/>
      <c r="D11" s="94"/>
      <c r="E11" s="103"/>
      <c r="F11" s="104"/>
      <c r="G11" s="104"/>
      <c r="H11" s="104"/>
      <c r="I11" s="105"/>
    </row>
    <row r="12" spans="2:9" ht="33.75" customHeight="1" thickBot="1">
      <c r="B12" s="2"/>
      <c r="C12" s="3"/>
      <c r="D12" s="4"/>
      <c r="E12" s="5">
        <v>1</v>
      </c>
      <c r="F12" s="6">
        <v>2</v>
      </c>
      <c r="G12" s="5">
        <v>3</v>
      </c>
      <c r="H12" s="6">
        <v>4</v>
      </c>
      <c r="I12" s="7">
        <v>5</v>
      </c>
    </row>
    <row r="13" spans="2:9" ht="23.25">
      <c r="B13" s="78" t="s">
        <v>6</v>
      </c>
      <c r="C13" s="79" t="s">
        <v>7</v>
      </c>
      <c r="D13" s="43"/>
      <c r="E13" s="44"/>
      <c r="F13" s="45"/>
      <c r="G13" s="45"/>
      <c r="H13" s="45"/>
      <c r="I13" s="46"/>
    </row>
    <row r="14" spans="2:9" ht="23.25">
      <c r="B14" s="71"/>
      <c r="C14" s="74"/>
      <c r="D14" s="12">
        <f>E14*D$32</f>
        <v>0</v>
      </c>
      <c r="E14" s="13">
        <v>0.1</v>
      </c>
      <c r="F14" s="14"/>
      <c r="G14" s="14"/>
      <c r="H14" s="14"/>
      <c r="I14" s="15"/>
    </row>
    <row r="15" spans="2:9" ht="24" thickBot="1">
      <c r="B15" s="72"/>
      <c r="C15" s="75"/>
      <c r="D15" s="16"/>
      <c r="E15" s="17"/>
      <c r="F15" s="18"/>
      <c r="G15" s="18"/>
      <c r="H15" s="18"/>
      <c r="I15" s="37"/>
    </row>
    <row r="16" spans="2:9" ht="24" thickTop="1">
      <c r="B16" s="71" t="s">
        <v>4</v>
      </c>
      <c r="C16" s="74" t="s">
        <v>14</v>
      </c>
      <c r="D16" s="8"/>
      <c r="E16" s="9"/>
      <c r="F16" s="10"/>
      <c r="G16" s="10"/>
      <c r="H16" s="10"/>
      <c r="I16" s="11"/>
    </row>
    <row r="17" spans="2:9" ht="23.25">
      <c r="B17" s="71"/>
      <c r="C17" s="74"/>
      <c r="D17" s="12">
        <f>F17*D$32</f>
        <v>0</v>
      </c>
      <c r="E17" s="14"/>
      <c r="F17" s="13">
        <v>0.1</v>
      </c>
      <c r="G17" s="19"/>
      <c r="H17" s="19"/>
      <c r="I17" s="24"/>
    </row>
    <row r="18" spans="2:9" ht="24" thickBot="1">
      <c r="B18" s="72"/>
      <c r="C18" s="75"/>
      <c r="D18" s="16"/>
      <c r="E18" s="17"/>
      <c r="F18" s="20"/>
      <c r="G18" s="20"/>
      <c r="H18" s="20"/>
      <c r="I18" s="38"/>
    </row>
    <row r="19" spans="2:9" ht="24" thickTop="1">
      <c r="B19" s="71" t="s">
        <v>5</v>
      </c>
      <c r="C19" s="74" t="s">
        <v>15</v>
      </c>
      <c r="D19" s="8"/>
      <c r="E19" s="9"/>
      <c r="F19" s="21"/>
      <c r="G19" s="21"/>
      <c r="H19" s="21"/>
      <c r="I19" s="25"/>
    </row>
    <row r="20" spans="2:9" ht="23.25">
      <c r="B20" s="71"/>
      <c r="C20" s="74"/>
      <c r="D20" s="12">
        <f>G20*D$32</f>
        <v>0</v>
      </c>
      <c r="E20" s="14"/>
      <c r="F20" s="19"/>
      <c r="G20" s="13">
        <v>0.1</v>
      </c>
      <c r="H20" s="19"/>
      <c r="I20" s="24"/>
    </row>
    <row r="21" spans="2:9" ht="24" thickBot="1">
      <c r="B21" s="72"/>
      <c r="C21" s="75"/>
      <c r="D21" s="16"/>
      <c r="E21" s="17"/>
      <c r="F21" s="20"/>
      <c r="G21" s="20"/>
      <c r="H21" s="20"/>
      <c r="I21" s="38"/>
    </row>
    <row r="22" spans="2:9" ht="24" thickTop="1">
      <c r="B22" s="71" t="s">
        <v>16</v>
      </c>
      <c r="C22" s="74" t="s">
        <v>17</v>
      </c>
      <c r="D22" s="8"/>
      <c r="E22" s="9"/>
      <c r="F22" s="21"/>
      <c r="G22" s="21"/>
      <c r="H22" s="21"/>
      <c r="I22" s="25"/>
    </row>
    <row r="23" spans="2:9" ht="23.25">
      <c r="B23" s="71"/>
      <c r="C23" s="74"/>
      <c r="D23" s="12">
        <f>(G23+H23)*D$32</f>
        <v>0</v>
      </c>
      <c r="E23" s="14"/>
      <c r="F23" s="19"/>
      <c r="G23" s="13">
        <v>0.1</v>
      </c>
      <c r="H23" s="13">
        <v>0.1</v>
      </c>
      <c r="I23" s="24"/>
    </row>
    <row r="24" spans="2:9" ht="24" thickBot="1">
      <c r="B24" s="72"/>
      <c r="C24" s="75"/>
      <c r="D24" s="16"/>
      <c r="E24" s="17"/>
      <c r="F24" s="18"/>
      <c r="G24" s="18"/>
      <c r="H24" s="18"/>
      <c r="I24" s="37"/>
    </row>
    <row r="25" spans="2:9" ht="24" thickTop="1">
      <c r="B25" s="71" t="s">
        <v>18</v>
      </c>
      <c r="C25" s="73" t="s">
        <v>19</v>
      </c>
      <c r="D25" s="22"/>
      <c r="E25" s="23"/>
      <c r="F25" s="10"/>
      <c r="G25" s="10"/>
      <c r="H25" s="10"/>
      <c r="I25" s="11"/>
    </row>
    <row r="26" spans="2:9" ht="23.25">
      <c r="B26" s="71"/>
      <c r="C26" s="74"/>
      <c r="D26" s="12">
        <f>H26*D$32</f>
        <v>0</v>
      </c>
      <c r="E26" s="14"/>
      <c r="F26" s="14"/>
      <c r="G26" s="14"/>
      <c r="H26" s="13">
        <v>0.2</v>
      </c>
      <c r="I26" s="15"/>
    </row>
    <row r="27" spans="2:9" ht="24" thickBot="1">
      <c r="B27" s="72"/>
      <c r="C27" s="75"/>
      <c r="D27" s="16"/>
      <c r="E27" s="17"/>
      <c r="F27" s="18"/>
      <c r="G27" s="18"/>
      <c r="H27" s="18"/>
      <c r="I27" s="37"/>
    </row>
    <row r="28" spans="2:9" ht="24" thickTop="1">
      <c r="B28" s="71" t="s">
        <v>20</v>
      </c>
      <c r="C28" s="73" t="s">
        <v>21</v>
      </c>
      <c r="D28" s="22"/>
      <c r="E28" s="23"/>
      <c r="F28" s="10"/>
      <c r="G28" s="10"/>
      <c r="H28" s="10"/>
      <c r="I28" s="11"/>
    </row>
    <row r="29" spans="2:9" ht="23.25">
      <c r="B29" s="71"/>
      <c r="C29" s="74"/>
      <c r="D29" s="12">
        <f>I29*D$32</f>
        <v>0</v>
      </c>
      <c r="E29" s="14"/>
      <c r="F29" s="14"/>
      <c r="G29" s="14"/>
      <c r="H29" s="14"/>
      <c r="I29" s="26">
        <v>0.3</v>
      </c>
    </row>
    <row r="30" spans="2:9" ht="24" thickBot="1">
      <c r="B30" s="76"/>
      <c r="C30" s="77"/>
      <c r="D30" s="39"/>
      <c r="E30" s="40"/>
      <c r="F30" s="41"/>
      <c r="G30" s="41"/>
      <c r="H30" s="41"/>
      <c r="I30" s="42"/>
    </row>
    <row r="31" spans="2:9" ht="24" thickBot="1">
      <c r="B31" s="60"/>
      <c r="C31" s="61"/>
      <c r="D31" s="61"/>
      <c r="E31" s="61"/>
      <c r="F31" s="61"/>
      <c r="G31" s="61"/>
      <c r="H31" s="61"/>
      <c r="I31" s="62"/>
    </row>
    <row r="32" spans="2:9" ht="23.25">
      <c r="B32" s="63" t="s">
        <v>0</v>
      </c>
      <c r="C32" s="64"/>
      <c r="D32" s="47"/>
      <c r="E32" s="28"/>
      <c r="F32" s="29"/>
      <c r="G32" s="29"/>
      <c r="H32" s="29"/>
      <c r="I32" s="30"/>
    </row>
    <row r="33" spans="2:9" ht="23.25">
      <c r="B33" s="65" t="s">
        <v>1</v>
      </c>
      <c r="C33" s="66"/>
      <c r="D33" s="67"/>
      <c r="E33" s="31">
        <f>$D$14</f>
        <v>0</v>
      </c>
      <c r="F33" s="31">
        <f>$D$17</f>
        <v>0</v>
      </c>
      <c r="G33" s="31">
        <f>$D$20+D23/2</f>
        <v>0</v>
      </c>
      <c r="H33" s="31">
        <f>$D$23/2+D26</f>
        <v>0</v>
      </c>
      <c r="I33" s="32">
        <f>$D$29</f>
        <v>0</v>
      </c>
    </row>
    <row r="34" spans="2:9" ht="23.25">
      <c r="B34" s="65" t="s">
        <v>2</v>
      </c>
      <c r="C34" s="66"/>
      <c r="D34" s="67"/>
      <c r="E34" s="31">
        <f>E33</f>
        <v>0</v>
      </c>
      <c r="F34" s="31">
        <f>E34+F33</f>
        <v>0</v>
      </c>
      <c r="G34" s="31">
        <f aca="true" t="shared" si="0" ref="G34:I34">F34+G33</f>
        <v>0</v>
      </c>
      <c r="H34" s="31">
        <f t="shared" si="0"/>
        <v>0</v>
      </c>
      <c r="I34" s="32">
        <f t="shared" si="0"/>
        <v>0</v>
      </c>
    </row>
    <row r="35" spans="2:9" ht="24" thickBot="1">
      <c r="B35" s="68" t="s">
        <v>3</v>
      </c>
      <c r="C35" s="69"/>
      <c r="D35" s="70"/>
      <c r="E35" s="33">
        <f>SUM(E14:E29)</f>
        <v>0.1</v>
      </c>
      <c r="F35" s="33">
        <f>SUM(F14:F29)+E35</f>
        <v>0.2</v>
      </c>
      <c r="G35" s="33">
        <f aca="true" t="shared" si="1" ref="G35:I35">SUM(G14:G29)+F35</f>
        <v>0.4</v>
      </c>
      <c r="H35" s="33">
        <f t="shared" si="1"/>
        <v>0.7000000000000001</v>
      </c>
      <c r="I35" s="34">
        <f t="shared" si="1"/>
        <v>1</v>
      </c>
    </row>
    <row r="37" spans="3:4" ht="23.25">
      <c r="C37" s="35"/>
      <c r="D37" s="36"/>
    </row>
    <row r="38" spans="3:4" ht="15">
      <c r="C38" s="35"/>
      <c r="D38" s="35"/>
    </row>
    <row r="39" spans="3:4" ht="15">
      <c r="C39" s="35"/>
      <c r="D39" s="35"/>
    </row>
    <row r="40" spans="3:4" ht="15">
      <c r="C40" s="35"/>
      <c r="D40" s="35"/>
    </row>
    <row r="47" ht="15.75" thickBot="1"/>
    <row r="48" ht="23.25">
      <c r="E48" s="27"/>
    </row>
  </sheetData>
  <mergeCells count="27">
    <mergeCell ref="B13:B15"/>
    <mergeCell ref="C13:C15"/>
    <mergeCell ref="B16:B18"/>
    <mergeCell ref="C16:C18"/>
    <mergeCell ref="B4:I4"/>
    <mergeCell ref="B5:I5"/>
    <mergeCell ref="B6:I6"/>
    <mergeCell ref="B7:I7"/>
    <mergeCell ref="B8:B11"/>
    <mergeCell ref="C8:C11"/>
    <mergeCell ref="D8:D11"/>
    <mergeCell ref="E8:I9"/>
    <mergeCell ref="E10:I10"/>
    <mergeCell ref="E11:I11"/>
    <mergeCell ref="B25:B27"/>
    <mergeCell ref="C25:C27"/>
    <mergeCell ref="B28:B30"/>
    <mergeCell ref="C28:C30"/>
    <mergeCell ref="B19:B21"/>
    <mergeCell ref="C19:C21"/>
    <mergeCell ref="B22:B24"/>
    <mergeCell ref="C22:C24"/>
    <mergeCell ref="B31:I31"/>
    <mergeCell ref="B32:C32"/>
    <mergeCell ref="B33:D33"/>
    <mergeCell ref="B34:D34"/>
    <mergeCell ref="B35:D3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7" r:id="rId2"/>
  <colBreaks count="1" manualBreakCount="1">
    <brk id="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4"/>
  <sheetViews>
    <sheetView tabSelected="1" view="pageBreakPreview" zoomScale="60" workbookViewId="0" topLeftCell="A1">
      <selection activeCell="I14" sqref="I14"/>
    </sheetView>
  </sheetViews>
  <sheetFormatPr defaultColWidth="9.140625" defaultRowHeight="15"/>
  <cols>
    <col min="1" max="1" width="9.140625" style="1" customWidth="1"/>
    <col min="2" max="2" width="130.7109375" style="1" customWidth="1"/>
    <col min="3" max="3" width="31.28125" style="1" customWidth="1"/>
    <col min="4" max="16384" width="9.140625" style="1" customWidth="1"/>
  </cols>
  <sheetData>
    <row r="1" ht="15.75" thickBot="1"/>
    <row r="2" spans="2:3" ht="78" customHeight="1" thickBot="1">
      <c r="B2" s="109" t="s">
        <v>22</v>
      </c>
      <c r="C2" s="110"/>
    </row>
    <row r="3" spans="2:3" ht="285" customHeight="1" thickBot="1">
      <c r="B3" s="83" t="s">
        <v>29</v>
      </c>
      <c r="C3" s="85"/>
    </row>
    <row r="4" spans="2:3" ht="15" customHeight="1">
      <c r="B4" s="86" t="s">
        <v>23</v>
      </c>
      <c r="C4" s="111" t="s">
        <v>24</v>
      </c>
    </row>
    <row r="5" spans="2:3" ht="15" customHeight="1">
      <c r="B5" s="87"/>
      <c r="C5" s="112"/>
    </row>
    <row r="6" spans="2:3" ht="15" customHeight="1">
      <c r="B6" s="87"/>
      <c r="C6" s="112"/>
    </row>
    <row r="7" spans="2:3" ht="15" customHeight="1">
      <c r="B7" s="88"/>
      <c r="C7" s="113"/>
    </row>
    <row r="8" spans="2:3" ht="12" customHeight="1" thickBot="1">
      <c r="B8" s="2"/>
      <c r="C8" s="48"/>
    </row>
    <row r="9" spans="2:3" ht="23.25">
      <c r="B9" s="107" t="s">
        <v>25</v>
      </c>
      <c r="C9" s="49"/>
    </row>
    <row r="10" spans="2:3" ht="23.25">
      <c r="B10" s="107"/>
      <c r="C10" s="50">
        <v>1123300</v>
      </c>
    </row>
    <row r="11" spans="2:3" ht="23.25">
      <c r="B11" s="108"/>
      <c r="C11" s="51"/>
    </row>
    <row r="12" spans="2:3" ht="23.25">
      <c r="B12" s="107" t="s">
        <v>26</v>
      </c>
      <c r="C12" s="49"/>
    </row>
    <row r="13" spans="2:3" ht="23.25">
      <c r="B13" s="107"/>
      <c r="C13" s="50">
        <v>1280000</v>
      </c>
    </row>
    <row r="14" spans="2:3" ht="23.25">
      <c r="B14" s="108"/>
      <c r="C14" s="51"/>
    </row>
    <row r="15" spans="2:3" ht="23.25">
      <c r="B15" s="107" t="s">
        <v>27</v>
      </c>
      <c r="C15" s="50"/>
    </row>
    <row r="16" spans="2:3" ht="23.25">
      <c r="B16" s="107"/>
      <c r="C16" s="50">
        <v>1232200.01</v>
      </c>
    </row>
    <row r="17" spans="2:3" ht="24" thickBot="1">
      <c r="B17" s="108"/>
      <c r="C17" s="51"/>
    </row>
    <row r="18" spans="2:3" ht="24" thickBot="1">
      <c r="B18" s="106"/>
      <c r="C18" s="97"/>
    </row>
    <row r="19" spans="2:3" ht="24" thickBot="1">
      <c r="B19" s="53" t="s">
        <v>28</v>
      </c>
      <c r="C19" s="52">
        <f>AVERAGE(C10:C16)</f>
        <v>1211833.3366666667</v>
      </c>
    </row>
    <row r="21" spans="2:3" ht="23.25">
      <c r="B21" s="35"/>
      <c r="C21" s="36"/>
    </row>
    <row r="22" spans="2:3" ht="15">
      <c r="B22" s="35"/>
      <c r="C22" s="35"/>
    </row>
    <row r="23" spans="2:3" ht="15">
      <c r="B23" s="35"/>
      <c r="C23" s="35"/>
    </row>
    <row r="24" spans="2:3" ht="15">
      <c r="B24" s="35"/>
      <c r="C24" s="35"/>
    </row>
  </sheetData>
  <mergeCells count="8">
    <mergeCell ref="B18:C18"/>
    <mergeCell ref="B12:B14"/>
    <mergeCell ref="B15:B17"/>
    <mergeCell ref="B2:C2"/>
    <mergeCell ref="B3:C3"/>
    <mergeCell ref="B4:B7"/>
    <mergeCell ref="C4:C7"/>
    <mergeCell ref="B9:B11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pedro.muller</dc:creator>
  <cp:keywords/>
  <dc:description/>
  <cp:lastModifiedBy>pedro.muller</cp:lastModifiedBy>
  <cp:lastPrinted>2021-11-11T13:01:36Z</cp:lastPrinted>
  <dcterms:created xsi:type="dcterms:W3CDTF">2021-11-11T12:05:22Z</dcterms:created>
  <dcterms:modified xsi:type="dcterms:W3CDTF">2022-08-08T16:34:02Z</dcterms:modified>
  <cp:category/>
  <cp:version/>
  <cp:contentType/>
  <cp:contentStatus/>
</cp:coreProperties>
</file>